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Ноябрь 2024\9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  <c r="D21" i="1"/>
  <c r="H16" i="1"/>
  <c r="I16" i="1"/>
  <c r="J16" i="1"/>
  <c r="D16" i="1"/>
  <c r="E16" i="1"/>
  <c r="F16" i="1"/>
  <c r="H18" i="1"/>
  <c r="I18" i="1"/>
  <c r="J18" i="1"/>
  <c r="D18" i="1"/>
  <c r="E18" i="1"/>
  <c r="F18" i="1"/>
  <c r="H17" i="1"/>
  <c r="I17" i="1"/>
  <c r="J17" i="1"/>
  <c r="D17" i="1"/>
  <c r="E17" i="1"/>
  <c r="F17" i="1"/>
  <c r="G15" i="1"/>
  <c r="H15" i="1"/>
  <c r="I15" i="1"/>
  <c r="J15" i="1"/>
  <c r="D15" i="1"/>
  <c r="F15" i="1"/>
  <c r="H14" i="1"/>
  <c r="I14" i="1"/>
  <c r="J14" i="1"/>
  <c r="D14" i="1"/>
  <c r="E14" i="1"/>
  <c r="F14" i="1"/>
  <c r="D13" i="1"/>
  <c r="E13" i="1"/>
  <c r="F13" i="1"/>
  <c r="G7" i="1"/>
  <c r="H7" i="1"/>
  <c r="I7" i="1"/>
  <c r="J7" i="1"/>
  <c r="D7" i="1"/>
  <c r="E7" i="1"/>
  <c r="F7" i="1"/>
  <c r="H5" i="1"/>
  <c r="I5" i="1"/>
  <c r="J5" i="1"/>
  <c r="D5" i="1"/>
  <c r="E5" i="1"/>
  <c r="F5" i="1"/>
  <c r="H4" i="1"/>
  <c r="I4" i="1"/>
  <c r="J4" i="1"/>
  <c r="D4" i="1"/>
  <c r="F4" i="1"/>
  <c r="G8" i="1" l="1"/>
  <c r="J8" i="1"/>
  <c r="I8" i="1"/>
  <c r="H8" i="1"/>
  <c r="F8" i="1"/>
  <c r="I4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<sst xmlns="http://schemas.openxmlformats.org/spreadsheetml/2006/main" count="33" uniqueCount="33">
  <si>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</si>
  <si>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</si>
  <si>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</si>
  <si>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</si>
  <si>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</si>
  <si>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</si>
  <si>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</si>
  <si>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</si>
  <si>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</si>
  <si>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</si>
  <si>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</si>
  <si>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</si>
  <si>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</si>
  <si>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</si>
  <si>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</si>
  <si>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</si>
  <si>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</si>
  <si>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</si>
  <si>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</si>
  <si>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</si>
  <si>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</si>
  <si>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</si>
  <si>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</si>
  <si>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</si>
  <si>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</si>
  <si>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</si>
  <si>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</si>
  <si>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</si>
  <si>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</si>
  <si>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</si>
  <si>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хлеб чер.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</si>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</sst>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  <cell r="E273">
            <v>48.59</v>
          </cell>
          <cell r="F273">
            <v>6.19</v>
          </cell>
          <cell r="G273">
            <v>10.130000000000001</v>
          </cell>
          <cell r="H273">
            <v>9.19</v>
          </cell>
        </row>
        <row r="274">
          <cell r="C274" t="str">
            <v>Пюре картофельное</v>
          </cell>
          <cell r="D274">
            <v>150</v>
          </cell>
          <cell r="E274">
            <v>22.31</v>
          </cell>
          <cell r="F274">
            <v>3.1</v>
          </cell>
          <cell r="G274">
            <v>5.0999999999999996</v>
          </cell>
          <cell r="H274">
            <v>18.57</v>
          </cell>
        </row>
        <row r="275">
          <cell r="C275" t="str">
            <v>Хлеб пшеничный 1с.</v>
          </cell>
          <cell r="D275">
            <v>40</v>
          </cell>
          <cell r="E275">
            <v>2.93</v>
          </cell>
          <cell r="F275">
            <v>3.16</v>
          </cell>
          <cell r="G275">
            <v>0.4</v>
          </cell>
          <cell r="H275">
            <v>19.32</v>
          </cell>
          <cell r="I275">
            <v>93.52</v>
          </cell>
        </row>
        <row r="281">
          <cell r="C281" t="str">
            <v>Овощи натуральные свежие (огурцы)</v>
          </cell>
          <cell r="D281">
            <v>60</v>
          </cell>
          <cell r="E281">
            <v>11.36</v>
          </cell>
        </row>
        <row r="282">
          <cell r="C282" t="str">
            <v>Щи из свежей капусты с картофелем со сметаной.</v>
          </cell>
          <cell r="D282">
            <v>200</v>
          </cell>
          <cell r="E282">
            <v>10.210000000000001</v>
          </cell>
          <cell r="F282">
            <v>1.6</v>
          </cell>
          <cell r="G282">
            <v>4.9000000000000004</v>
          </cell>
          <cell r="H282">
            <v>11.5</v>
          </cell>
        </row>
        <row r="283">
          <cell r="C283" t="str">
            <v xml:space="preserve">Оладьи из говяжьей печени </v>
          </cell>
          <cell r="E283">
            <v>67.22</v>
          </cell>
          <cell r="F283">
            <v>15.28</v>
          </cell>
          <cell r="G283">
            <v>18.46</v>
          </cell>
          <cell r="H283">
            <v>6.25</v>
          </cell>
          <cell r="I283">
            <v>268.36</v>
          </cell>
        </row>
        <row r="284">
          <cell r="C284" t="str">
            <v>Макаронные изделия отварные с маслом</v>
          </cell>
          <cell r="D284">
            <v>150</v>
          </cell>
          <cell r="E284">
            <v>12.02</v>
          </cell>
          <cell r="F284">
            <v>5.52</v>
          </cell>
          <cell r="G284">
            <v>4.5</v>
          </cell>
          <cell r="H284">
            <v>26.45</v>
          </cell>
        </row>
        <row r="285">
          <cell r="C285" t="str">
            <v>Напиток  "Витошка"</v>
          </cell>
          <cell r="D285">
            <v>200</v>
          </cell>
          <cell r="E285">
            <v>14</v>
          </cell>
          <cell r="F285">
            <v>0.2</v>
          </cell>
          <cell r="G285">
            <v>0</v>
          </cell>
          <cell r="H285">
            <v>3.9</v>
          </cell>
        </row>
        <row r="288">
          <cell r="C288" t="str">
            <v xml:space="preserve">Фрукт свежий, сезонный </v>
          </cell>
          <cell r="D288">
            <v>153</v>
          </cell>
          <cell r="E288">
            <v>45.81</v>
          </cell>
          <cell r="F288">
            <v>1.2</v>
          </cell>
          <cell r="G288">
            <v>0</v>
          </cell>
          <cell r="H288">
            <v>20</v>
          </cell>
        </row>
        <row r="289">
          <cell r="C289" t="str">
            <v>Снежок</v>
          </cell>
        </row>
        <row r="290">
          <cell r="D290">
            <v>1018</v>
          </cell>
          <cell r="E290">
            <v>180.46999999999997</v>
          </cell>
          <cell r="F290">
            <v>31.049999999999997</v>
          </cell>
          <cell r="G290">
            <v>30.99</v>
          </cell>
          <cell r="H290">
            <v>110.21</v>
          </cell>
          <cell r="I290">
            <v>856.82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9"/>
      <c r="I1" t="s">
        <v>1</v>
      </c>
      <c r="J1" s="18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279</v>
      </c>
      <c r="D4" s="47" t="str">
        <f>[1]Лист1!C273</f>
        <v>Тефтели из говядины с  соусом</v>
      </c>
      <c r="E4" s="28">
        <v>110</v>
      </c>
      <c r="F4" s="27">
        <f>[1]Лист1!E273</f>
        <v>48.59</v>
      </c>
      <c r="G4" s="27">
        <v>152.03</v>
      </c>
      <c r="H4" s="27">
        <f>[1]Лист1!F273</f>
        <v>6.19</v>
      </c>
      <c r="I4" s="27">
        <f>[1]Лист1!G273</f>
        <v>10.130000000000001</v>
      </c>
      <c r="J4" s="27">
        <f>[1]Лист1!H273</f>
        <v>9.19</v>
      </c>
    </row>
    <row r="5" spans="1:10" x14ac:dyDescent="0.25">
      <c r="A5" s="6"/>
      <c r="B5" s="33"/>
      <c r="C5" s="28">
        <v>312</v>
      </c>
      <c r="D5" s="33" t="str">
        <f>[1]Лист1!C274</f>
        <v>Пюре картофельное</v>
      </c>
      <c r="E5" s="28">
        <f>[1]Лист1!D274</f>
        <v>150</v>
      </c>
      <c r="F5" s="27">
        <f>[1]Лист1!E274</f>
        <v>22.31</v>
      </c>
      <c r="G5" s="27">
        <v>132.6</v>
      </c>
      <c r="H5" s="27">
        <f>[1]Лист1!F274</f>
        <v>3.1</v>
      </c>
      <c r="I5" s="27">
        <f>[1]Лист1!G274</f>
        <v>5.0999999999999996</v>
      </c>
      <c r="J5" s="27">
        <f>[1]Лист1!H274</f>
        <v>18.57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32</v>
      </c>
      <c r="C7" s="26"/>
      <c r="D7" s="36" t="str">
        <f>[1]Лист1!C275</f>
        <v>Хлеб пшеничный 1с.</v>
      </c>
      <c r="E7" s="26">
        <f>[1]Лист1!D275</f>
        <v>40</v>
      </c>
      <c r="F7" s="27">
        <f>[1]Лист1!E275</f>
        <v>2.93</v>
      </c>
      <c r="G7" s="27">
        <f>[1]Лист1!$I$275</f>
        <v>93.52</v>
      </c>
      <c r="H7" s="27">
        <f>[1]Лист1!F275</f>
        <v>3.16</v>
      </c>
      <c r="I7" s="27">
        <f>[1]Лист1!G275</f>
        <v>0.4</v>
      </c>
      <c r="J7" s="27">
        <f>[1]Лист1!H275</f>
        <v>19.32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75.720000000000013</v>
      </c>
      <c r="G8" s="30">
        <f>SUM(G3:G7)</f>
        <v>438.15</v>
      </c>
      <c r="H8" s="30">
        <f>SUM(H3:H7)</f>
        <v>12.55</v>
      </c>
      <c r="I8" s="30">
        <f>SUM(I3:I7)</f>
        <v>15.63</v>
      </c>
      <c r="J8" s="30">
        <f>SUM(J3:J7)</f>
        <v>62.08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71</v>
      </c>
      <c r="D13" s="38" t="str">
        <f>[1]Лист1!C281</f>
        <v>Овощи натуральные свежие (огурцы)</v>
      </c>
      <c r="E13" s="26">
        <f>[1]Лист1!D281</f>
        <v>60</v>
      </c>
      <c r="F13" s="27">
        <f>[1]Лист1!E281</f>
        <v>11.36</v>
      </c>
      <c r="G13" s="27">
        <v>9.6</v>
      </c>
      <c r="H13" s="40">
        <v>0.5</v>
      </c>
      <c r="I13" s="44">
        <v>0</v>
      </c>
      <c r="J13" s="40">
        <v>2</v>
      </c>
    </row>
    <row r="14" spans="1:10" ht="26.25" x14ac:dyDescent="0.25">
      <c r="A14" s="6"/>
      <c r="B14" s="1" t="s">
        <v>16</v>
      </c>
      <c r="C14" s="26">
        <v>88</v>
      </c>
      <c r="D14" s="36" t="str">
        <f>[1]Лист1!C282</f>
        <v>Щи из свежей капусты с картофелем со сметаной.</v>
      </c>
      <c r="E14" s="26">
        <f>[1]Лист1!D282</f>
        <v>200</v>
      </c>
      <c r="F14" s="27">
        <f>[1]Лист1!E282</f>
        <v>10.210000000000001</v>
      </c>
      <c r="G14" s="27">
        <v>96.8</v>
      </c>
      <c r="H14" s="27">
        <f>[1]Лист1!F282</f>
        <v>1.6</v>
      </c>
      <c r="I14" s="27">
        <f>[1]Лист1!G282</f>
        <v>4.9000000000000004</v>
      </c>
      <c r="J14" s="27">
        <f>[1]Лист1!H282</f>
        <v>11.5</v>
      </c>
    </row>
    <row r="15" spans="1:10" x14ac:dyDescent="0.25">
      <c r="A15" s="6"/>
      <c r="B15" s="1" t="s">
        <v>17</v>
      </c>
      <c r="C15" s="26">
        <v>282</v>
      </c>
      <c r="D15" s="48" t="str">
        <f>[1]Лист1!C283</f>
        <v xml:space="preserve">Оладьи из говяжьей печени </v>
      </c>
      <c r="E15" s="26">
        <v>95</v>
      </c>
      <c r="F15" s="26">
        <f>[1]Лист1!E283</f>
        <v>67.22</v>
      </c>
      <c r="G15" s="49">
        <f>[1]Лист1!$I$283</f>
        <v>268.36</v>
      </c>
      <c r="H15" s="27">
        <f>[1]Лист1!F283</f>
        <v>15.28</v>
      </c>
      <c r="I15" s="27">
        <f>[1]Лист1!G283</f>
        <v>18.46</v>
      </c>
      <c r="J15" s="27">
        <f>[1]Лист1!H283</f>
        <v>6.25</v>
      </c>
    </row>
    <row r="16" spans="1:10" x14ac:dyDescent="0.25">
      <c r="A16" s="6"/>
      <c r="B16" s="1"/>
      <c r="C16" s="26"/>
      <c r="D16" s="48" t="str">
        <f>[1]Лист1!C288</f>
        <v xml:space="preserve">Фрукт свежий, сезонный </v>
      </c>
      <c r="E16" s="26">
        <f>[1]Лист1!D288</f>
        <v>153</v>
      </c>
      <c r="F16" s="26">
        <f>[1]Лист1!E288</f>
        <v>45.81</v>
      </c>
      <c r="G16" s="49">
        <v>79.5</v>
      </c>
      <c r="H16" s="27">
        <f>[1]Лист1!F288</f>
        <v>1.2</v>
      </c>
      <c r="I16" s="27">
        <f>[1]Лист1!G288</f>
        <v>0</v>
      </c>
      <c r="J16" s="27">
        <f>[1]Лист1!H288</f>
        <v>20</v>
      </c>
    </row>
    <row r="17" spans="1:10" x14ac:dyDescent="0.25">
      <c r="A17" s="6"/>
      <c r="B17" s="1" t="s">
        <v>18</v>
      </c>
      <c r="C17" s="26">
        <v>309</v>
      </c>
      <c r="D17" s="36" t="str">
        <f>[1]Лист1!C284</f>
        <v>Макаронные изделия отварные с маслом</v>
      </c>
      <c r="E17" s="26">
        <f>[1]Лист1!D284</f>
        <v>150</v>
      </c>
      <c r="F17" s="26">
        <f>[1]Лист1!E284</f>
        <v>12.02</v>
      </c>
      <c r="G17" s="27">
        <v>168.45</v>
      </c>
      <c r="H17" s="27">
        <f>[1]Лист1!F284</f>
        <v>5.52</v>
      </c>
      <c r="I17" s="27">
        <f>[1]Лист1!G284</f>
        <v>4.5</v>
      </c>
      <c r="J17" s="27">
        <f>[1]Лист1!H284</f>
        <v>26.45</v>
      </c>
    </row>
    <row r="18" spans="1:10" x14ac:dyDescent="0.25">
      <c r="A18" s="6"/>
      <c r="B18" s="1" t="s">
        <v>31</v>
      </c>
      <c r="C18" s="26"/>
      <c r="D18" s="35" t="str">
        <f>[1]Лист1!C285</f>
        <v>Напиток  "Витошка"</v>
      </c>
      <c r="E18" s="28">
        <f>[1]Лист1!D285</f>
        <v>200</v>
      </c>
      <c r="F18" s="26">
        <f>[1]Лист1!E285</f>
        <v>14</v>
      </c>
      <c r="G18" s="27">
        <v>16</v>
      </c>
      <c r="H18" s="27">
        <f>[1]Лист1!F285</f>
        <v>0.2</v>
      </c>
      <c r="I18" s="27">
        <f>[1]Лист1!G285</f>
        <v>0</v>
      </c>
      <c r="J18" s="27">
        <f>[1]Лист1!H285</f>
        <v>3.9</v>
      </c>
    </row>
    <row r="19" spans="1:10" x14ac:dyDescent="0.25">
      <c r="A19" s="6"/>
      <c r="B19" s="1" t="s">
        <v>30</v>
      </c>
      <c r="C19" s="26"/>
      <c r="D19" s="35" t="s">
        <v>28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 x14ac:dyDescent="0.25">
      <c r="A20" s="6"/>
      <c r="B20" s="1" t="s">
        <v>20</v>
      </c>
      <c r="C20" s="26"/>
      <c r="D20" s="33" t="s">
        <v>29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.75" thickBot="1" x14ac:dyDescent="0.3">
      <c r="A21" s="7"/>
      <c r="B21" s="22"/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.75" thickBot="1" x14ac:dyDescent="0.3">
      <c r="B22" s="8"/>
      <c r="C22" s="8"/>
      <c r="D22" s="25"/>
      <c r="E22" s="46">
        <f>[1]Лист1!D290</f>
        <v>1018</v>
      </c>
      <c r="F22" s="43">
        <f>[1]Лист1!E290</f>
        <v>180.46999999999997</v>
      </c>
      <c r="G22" s="43">
        <f>[1]Лист1!$I$290</f>
        <v>856.82</v>
      </c>
      <c r="H22" s="43">
        <f>[1]Лист1!F290</f>
        <v>31.049999999999997</v>
      </c>
      <c r="I22" s="43">
        <f>[1]Лист1!G290</f>
        <v>30.99</v>
      </c>
      <c r="J22" s="43">
        <f>[1]Лист1!H290</f>
        <v>110.21</v>
      </c>
    </row>
    <row r="23" spans="1:10" x14ac:dyDescent="0.25">
      <c r="H23" s="30"/>
      <c r="I23" s="30"/>
      <c r="J23" s="30"/>
    </row>
    <row r="32" spans="1:10" x14ac:dyDescent="0.25">
      <c r="H32" s="53" t="s">
        <v>24</v>
      </c>
      <c r="I32" s="53" t="s">
        <v>25</v>
      </c>
    </row>
    <row r="33" spans="8:9" x14ac:dyDescent="0.25">
      <c r="H33" s="53"/>
      <c r="I33" s="53"/>
    </row>
    <row r="34" spans="8:9" x14ac:dyDescent="0.25">
      <c r="H34" s="26">
        <v>60</v>
      </c>
      <c r="I34" s="27">
        <v>9.4700000000000006</v>
      </c>
    </row>
    <row r="35" spans="8:9" x14ac:dyDescent="0.25">
      <c r="H35" s="26">
        <v>200</v>
      </c>
      <c r="I35" s="27">
        <v>9.6</v>
      </c>
    </row>
    <row r="36" spans="8:9" x14ac:dyDescent="0.25">
      <c r="H36" s="26" t="s">
        <v>26</v>
      </c>
      <c r="I36" s="26">
        <v>30.77</v>
      </c>
    </row>
    <row r="37" spans="8:9" x14ac:dyDescent="0.25">
      <c r="H37" s="26">
        <v>150</v>
      </c>
      <c r="I37" s="26">
        <v>16.489999999999998</v>
      </c>
    </row>
    <row r="38" spans="8:9" x14ac:dyDescent="0.25">
      <c r="H38" s="26">
        <v>200</v>
      </c>
      <c r="I38" s="27">
        <v>8.4600000000000009</v>
      </c>
    </row>
    <row r="39" spans="8:9" x14ac:dyDescent="0.25">
      <c r="H39" s="26">
        <v>30</v>
      </c>
      <c r="I39" s="27">
        <v>2.2000000000000002</v>
      </c>
    </row>
    <row r="40" spans="8:9" x14ac:dyDescent="0.25">
      <c r="H40" s="26">
        <v>30</v>
      </c>
      <c r="I40" s="34">
        <v>2.2000000000000002</v>
      </c>
    </row>
    <row r="41" spans="8:9" x14ac:dyDescent="0.25">
      <c r="H41" s="26">
        <v>100</v>
      </c>
      <c r="I41" s="27">
        <v>12.36</v>
      </c>
    </row>
    <row r="42" spans="8:9" x14ac:dyDescent="0.25">
      <c r="H42" s="45">
        <v>865</v>
      </c>
      <c r="I42" s="43">
        <f t="shared" ref="I42" si="0">SUM(I34:I41)</f>
        <v>91.55</v>
      </c>
    </row>
  </sheetData>
  <mergeCells count="3">
    <mergeCell ref="B1:D1"/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2024-11-16T03:49:28Z</dcterms:modified>
</cp:coreProperties>
</file>